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eovilacuk.sharepoint.com/sites/EE/Shared Documents/Subcontractor Partnerships/Partnerships &amp; Subcontracting 2022-23/+ Subcontractor Compliance/"/>
    </mc:Choice>
  </mc:AlternateContent>
  <xr:revisionPtr revIDLastSave="218" documentId="8_{02533FFF-4CCE-4636-9059-C98FEBBF9ED4}" xr6:coauthVersionLast="47" xr6:coauthVersionMax="47" xr10:uidLastSave="{CAE045A6-E5DD-45E7-9C3A-30D17A805476}"/>
  <bookViews>
    <workbookView xWindow="-108" yWindow="-108" windowWidth="23256" windowHeight="12576" xr2:uid="{ED15E548-7992-4813-AF81-41D441220251}"/>
  </bookViews>
  <sheets>
    <sheet name="2022-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J14" i="1" l="1"/>
  <c r="I17" i="1" l="1"/>
  <c r="K17" i="1"/>
  <c r="H17" i="1"/>
  <c r="J15" i="1"/>
  <c r="J13" i="1" l="1"/>
  <c r="J9" i="1"/>
  <c r="J11" i="1"/>
  <c r="J17" i="1" l="1"/>
</calcChain>
</file>

<file path=xl/sharedStrings.xml><?xml version="1.0" encoding="utf-8"?>
<sst xmlns="http://schemas.openxmlformats.org/spreadsheetml/2006/main" count="36" uniqueCount="28">
  <si>
    <t>Main Provider Name</t>
  </si>
  <si>
    <t>Yeovil College</t>
  </si>
  <si>
    <t>UKPRN</t>
  </si>
  <si>
    <t>Subcontractor UKPRN</t>
  </si>
  <si>
    <t>Subcontractor Name</t>
  </si>
  <si>
    <t>RoATP Provider Status</t>
  </si>
  <si>
    <t>Contract Start Date</t>
  </si>
  <si>
    <t>Contract End Date</t>
  </si>
  <si>
    <t>Provision Type(s)</t>
  </si>
  <si>
    <t>Learner Numbers (On-Programme; In Year)</t>
  </si>
  <si>
    <t>Funding Paid to Main Provider by ESFA (£)</t>
  </si>
  <si>
    <t>Funding Paid to Subcontractor by Main Provider (£)</t>
  </si>
  <si>
    <t>Funding Retained by Main Provider (£)</t>
  </si>
  <si>
    <t>Funding Paid to Main Provider by Subcontractor (£)</t>
  </si>
  <si>
    <t>FGP SYSTEMS LIMITED</t>
  </si>
  <si>
    <t>Supporting</t>
  </si>
  <si>
    <t>16-18 Apprenticeship (Employer on App Service)</t>
  </si>
  <si>
    <t>19+ Apprenticeship (Employer on App Service)</t>
  </si>
  <si>
    <t>GREGORY DISTRIBUTION LIMITED</t>
  </si>
  <si>
    <t>UNIVERSITY OF PLYMOUTH</t>
  </si>
  <si>
    <t>Main</t>
  </si>
  <si>
    <t>THE SKILLS NETWORK LIMITED</t>
  </si>
  <si>
    <t>ESFA AEB - Adult Skills (Non-Procured)</t>
  </si>
  <si>
    <t>YEOVIL DISTRICT HOSPITAL NHS FOUNDATION TRUST</t>
  </si>
  <si>
    <t>ACTUAL FEES AND CHARGES FOR THE ACADEMIC YEAR 2022-2023</t>
  </si>
  <si>
    <t>October 2023</t>
  </si>
  <si>
    <t>TOTAL</t>
  </si>
  <si>
    <t>* Funding described for current year, funding is over 5 year apprentieship.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</si>
</sst>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73C8-41C7-4C17-9C5E-8442FBBAC1ED}">
  <dimension ref="A1:O24"/>
  <sheetViews>
    <sheetView tabSelected="1" workbookViewId="0">
      <pane xSplit="2" topLeftCell="C1" activePane="topRight" state="frozen"/>
      <selection activeCell="A4" sqref="A4"/>
      <selection pane="topRight" activeCell="B19" sqref="B19"/>
    </sheetView>
  </sheetViews>
  <sheetFormatPr defaultColWidth="8.88671875" defaultRowHeight="14.4" x14ac:dyDescent="0.3"/>
  <cols>
    <col min="1" max="1" width="20" style="1" customWidth="1"/>
    <col min="2" max="2" width="62.21875" style="1" customWidth="1"/>
    <col min="3" max="5" width="13.33203125" style="1" customWidth="1"/>
    <col min="6" max="6" width="46.33203125" style="1" bestFit="1" customWidth="1"/>
    <col min="7" max="7" width="20" style="5" customWidth="1"/>
    <col min="8" max="11" width="20" style="1" customWidth="1"/>
    <col min="12" max="16384" width="8.88671875" style="1"/>
  </cols>
  <sheetData>
    <row r="1" spans="1:15" ht="21" x14ac:dyDescent="0.3">
      <c r="A1" s="18" t="s">
        <v>24</v>
      </c>
    </row>
    <row r="3" spans="1:15" x14ac:dyDescent="0.3">
      <c r="A3" s="2" t="s">
        <v>25</v>
      </c>
    </row>
    <row r="4" spans="1:15" x14ac:dyDescent="0.3">
      <c r="A4" s="2"/>
    </row>
    <row r="5" spans="1:15" x14ac:dyDescent="0.3">
      <c r="A5" s="12" t="s">
        <v>0</v>
      </c>
      <c r="B5" s="11" t="s">
        <v>1</v>
      </c>
    </row>
    <row r="6" spans="1:15" x14ac:dyDescent="0.3">
      <c r="A6" s="12" t="s">
        <v>2</v>
      </c>
      <c r="B6" s="11">
        <v>10007696</v>
      </c>
    </row>
    <row r="8" spans="1:15" s="3" customFormat="1" ht="43.2" x14ac:dyDescent="0.3">
      <c r="A8" s="13" t="s">
        <v>3</v>
      </c>
      <c r="B8" s="15" t="s">
        <v>4</v>
      </c>
      <c r="C8" s="13" t="s">
        <v>5</v>
      </c>
      <c r="D8" s="13" t="s">
        <v>6</v>
      </c>
      <c r="E8" s="13" t="s">
        <v>7</v>
      </c>
      <c r="F8" s="16" t="s">
        <v>8</v>
      </c>
      <c r="G8" s="13" t="s">
        <v>9</v>
      </c>
      <c r="H8" s="13" t="s">
        <v>10</v>
      </c>
      <c r="I8" s="13" t="s">
        <v>11</v>
      </c>
      <c r="J8" s="13" t="s">
        <v>12</v>
      </c>
      <c r="K8" s="13" t="s">
        <v>13</v>
      </c>
      <c r="L8" s="4"/>
      <c r="M8" s="4"/>
      <c r="N8" s="4"/>
      <c r="O8" s="4"/>
    </row>
    <row r="9" spans="1:15" x14ac:dyDescent="0.3">
      <c r="A9" s="21">
        <v>10065920</v>
      </c>
      <c r="B9" s="20" t="s">
        <v>14</v>
      </c>
      <c r="C9" s="23" t="s">
        <v>15</v>
      </c>
      <c r="D9" s="22">
        <v>44774</v>
      </c>
      <c r="E9" s="22">
        <v>45138</v>
      </c>
      <c r="F9" s="7" t="s">
        <v>16</v>
      </c>
      <c r="G9" s="8">
        <v>1</v>
      </c>
      <c r="H9" s="24">
        <v>22471.55</v>
      </c>
      <c r="I9" s="24">
        <v>10336.92</v>
      </c>
      <c r="J9" s="24">
        <f>H9-I9</f>
        <v>12134.63</v>
      </c>
      <c r="K9" s="24">
        <v>0</v>
      </c>
    </row>
    <row r="10" spans="1:15" x14ac:dyDescent="0.3">
      <c r="A10" s="21"/>
      <c r="B10" s="20"/>
      <c r="C10" s="23"/>
      <c r="D10" s="22"/>
      <c r="E10" s="22"/>
      <c r="F10" s="7" t="s">
        <v>17</v>
      </c>
      <c r="G10" s="8">
        <v>3</v>
      </c>
      <c r="H10" s="24"/>
      <c r="I10" s="24"/>
      <c r="J10" s="24"/>
      <c r="K10" s="24"/>
    </row>
    <row r="11" spans="1:15" x14ac:dyDescent="0.3">
      <c r="A11" s="21">
        <v>10063524</v>
      </c>
      <c r="B11" s="20" t="s">
        <v>18</v>
      </c>
      <c r="C11" s="23" t="s">
        <v>15</v>
      </c>
      <c r="D11" s="22">
        <v>44774</v>
      </c>
      <c r="E11" s="22">
        <v>45138</v>
      </c>
      <c r="F11" s="7" t="s">
        <v>16</v>
      </c>
      <c r="G11" s="8">
        <v>3</v>
      </c>
      <c r="H11" s="24">
        <v>223988.87</v>
      </c>
      <c r="I11" s="24">
        <v>144307.87</v>
      </c>
      <c r="J11" s="24">
        <f>H11-I11</f>
        <v>79681</v>
      </c>
      <c r="K11" s="24">
        <v>0</v>
      </c>
    </row>
    <row r="12" spans="1:15" x14ac:dyDescent="0.3">
      <c r="A12" s="21"/>
      <c r="B12" s="20"/>
      <c r="C12" s="23"/>
      <c r="D12" s="22"/>
      <c r="E12" s="22"/>
      <c r="F12" s="7" t="s">
        <v>17</v>
      </c>
      <c r="G12" s="8">
        <v>90</v>
      </c>
      <c r="H12" s="24"/>
      <c r="I12" s="24"/>
      <c r="J12" s="24"/>
      <c r="K12" s="24"/>
    </row>
    <row r="13" spans="1:15" ht="29.4" customHeight="1" x14ac:dyDescent="0.3">
      <c r="A13" s="14">
        <v>10029308</v>
      </c>
      <c r="B13" s="17" t="s">
        <v>21</v>
      </c>
      <c r="C13" s="6" t="s">
        <v>20</v>
      </c>
      <c r="D13" s="19">
        <v>44774</v>
      </c>
      <c r="E13" s="19">
        <v>45138</v>
      </c>
      <c r="F13" s="10" t="s">
        <v>22</v>
      </c>
      <c r="G13" s="6">
        <v>306</v>
      </c>
      <c r="H13" s="9">
        <v>156391.17000000001</v>
      </c>
      <c r="I13" s="9">
        <v>125112.94</v>
      </c>
      <c r="J13" s="9">
        <f>H13-I13</f>
        <v>31278.23000000001</v>
      </c>
      <c r="K13" s="9">
        <v>0</v>
      </c>
    </row>
    <row r="14" spans="1:15" ht="28.2" customHeight="1" x14ac:dyDescent="0.3">
      <c r="A14" s="14">
        <v>10027282</v>
      </c>
      <c r="B14" s="27" t="s">
        <v>23</v>
      </c>
      <c r="C14" s="6" t="s">
        <v>15</v>
      </c>
      <c r="D14" s="19">
        <v>44774</v>
      </c>
      <c r="E14" s="19">
        <v>45138</v>
      </c>
      <c r="F14" s="7" t="s">
        <v>17</v>
      </c>
      <c r="G14" s="8">
        <v>1</v>
      </c>
      <c r="H14" s="9">
        <v>1662.42</v>
      </c>
      <c r="I14" s="9">
        <v>581.85</v>
      </c>
      <c r="J14" s="9">
        <f>H14-I14</f>
        <v>1080.5700000000002</v>
      </c>
      <c r="K14" s="9">
        <v>0</v>
      </c>
    </row>
    <row r="15" spans="1:15" ht="15" customHeight="1" x14ac:dyDescent="0.3">
      <c r="A15" s="33">
        <v>10007801</v>
      </c>
      <c r="B15" s="39" t="s">
        <v>19</v>
      </c>
      <c r="C15" s="31" t="s">
        <v>20</v>
      </c>
      <c r="D15" s="29">
        <v>44774</v>
      </c>
      <c r="E15" s="29">
        <v>45138</v>
      </c>
      <c r="F15" s="7" t="s">
        <v>16</v>
      </c>
      <c r="G15" s="28">
        <v>10</v>
      </c>
      <c r="H15" s="37">
        <v>57215.79</v>
      </c>
      <c r="I15" s="35">
        <v>78720</v>
      </c>
      <c r="J15" s="35">
        <f>H15-I15</f>
        <v>-21504.21</v>
      </c>
      <c r="K15" s="35">
        <v>0</v>
      </c>
    </row>
    <row r="16" spans="1:15" ht="15" customHeight="1" x14ac:dyDescent="0.3">
      <c r="A16" s="34"/>
      <c r="B16" s="40"/>
      <c r="C16" s="32"/>
      <c r="D16" s="30"/>
      <c r="E16" s="30"/>
      <c r="F16" s="7" t="s">
        <v>17</v>
      </c>
      <c r="G16" s="28">
        <v>7</v>
      </c>
      <c r="H16" s="38"/>
      <c r="I16" s="36"/>
      <c r="J16" s="36"/>
      <c r="K16" s="36"/>
    </row>
    <row r="17" spans="1:11" x14ac:dyDescent="0.3">
      <c r="A17" s="13" t="s">
        <v>26</v>
      </c>
      <c r="B17" s="15"/>
      <c r="C17" s="13"/>
      <c r="D17" s="13"/>
      <c r="E17" s="13"/>
      <c r="F17" s="16"/>
      <c r="G17" s="13">
        <f>SUM(G9:G16)</f>
        <v>421</v>
      </c>
      <c r="H17" s="25">
        <f>SUM(H9:H15)</f>
        <v>461729.79999999993</v>
      </c>
      <c r="I17" s="25">
        <f>SUM(I9:I15)</f>
        <v>359059.57999999996</v>
      </c>
      <c r="J17" s="25">
        <f>SUM(J9:J15)</f>
        <v>102670.22000000003</v>
      </c>
      <c r="K17" s="25">
        <f>SUM(K9:K15)</f>
        <v>0</v>
      </c>
    </row>
    <row r="18" spans="1:11" x14ac:dyDescent="0.3">
      <c r="B18" s="5"/>
      <c r="C18" s="5"/>
      <c r="D18" s="5"/>
      <c r="E18" s="5"/>
      <c r="H18" s="5"/>
      <c r="I18" s="5"/>
      <c r="J18" s="5"/>
      <c r="K18" s="5"/>
    </row>
    <row r="19" spans="1:11" x14ac:dyDescent="0.3">
      <c r="B19" s="5"/>
      <c r="C19" s="5"/>
      <c r="D19" s="5"/>
      <c r="E19" s="5"/>
      <c r="H19" s="26" t="s">
        <v>27</v>
      </c>
      <c r="I19" s="26"/>
      <c r="J19" s="26"/>
      <c r="K19" s="26"/>
    </row>
    <row r="20" spans="1:11" x14ac:dyDescent="0.3">
      <c r="B20" s="5"/>
      <c r="C20" s="5"/>
      <c r="D20" s="5"/>
      <c r="E20" s="5"/>
      <c r="H20" s="5"/>
      <c r="I20" s="5"/>
      <c r="J20" s="5"/>
      <c r="K20" s="5"/>
    </row>
    <row r="21" spans="1:11" x14ac:dyDescent="0.3">
      <c r="B21" s="5"/>
      <c r="C21" s="5"/>
      <c r="D21" s="5"/>
      <c r="E21" s="5"/>
      <c r="H21" s="5"/>
      <c r="I21" s="5"/>
      <c r="J21" s="5"/>
      <c r="K21" s="5"/>
    </row>
    <row r="22" spans="1:11" x14ac:dyDescent="0.3">
      <c r="B22" s="5"/>
      <c r="C22" s="5"/>
      <c r="D22" s="5"/>
      <c r="E22" s="5"/>
      <c r="H22" s="5"/>
      <c r="I22" s="5"/>
      <c r="J22" s="5"/>
      <c r="K22" s="5"/>
    </row>
    <row r="23" spans="1:11" x14ac:dyDescent="0.3">
      <c r="B23" s="5"/>
      <c r="C23" s="5"/>
      <c r="D23" s="5"/>
      <c r="E23" s="5"/>
      <c r="H23" s="5"/>
      <c r="I23" s="5"/>
      <c r="J23" s="5"/>
      <c r="K23" s="5"/>
    </row>
    <row r="24" spans="1:11" x14ac:dyDescent="0.3">
      <c r="B24" s="5"/>
      <c r="C24" s="5"/>
      <c r="D24" s="5"/>
      <c r="E24" s="5"/>
      <c r="H24" s="5"/>
      <c r="I24" s="5"/>
      <c r="J24" s="5"/>
      <c r="K24" s="5"/>
    </row>
  </sheetData>
  <mergeCells count="28">
    <mergeCell ref="A15:A16"/>
    <mergeCell ref="H15:H16"/>
    <mergeCell ref="I15:I16"/>
    <mergeCell ref="J15:J16"/>
    <mergeCell ref="K15:K16"/>
    <mergeCell ref="H19:K19"/>
    <mergeCell ref="E15:E16"/>
    <mergeCell ref="D15:D16"/>
    <mergeCell ref="C15:C16"/>
    <mergeCell ref="B15:B16"/>
    <mergeCell ref="K9:K10"/>
    <mergeCell ref="K11:K12"/>
    <mergeCell ref="H9:H10"/>
    <mergeCell ref="H11:H12"/>
    <mergeCell ref="J11:J12"/>
    <mergeCell ref="J9:J10"/>
    <mergeCell ref="I9:I10"/>
    <mergeCell ref="I11:I12"/>
    <mergeCell ref="E9:E10"/>
    <mergeCell ref="D11:D12"/>
    <mergeCell ref="E11:E12"/>
    <mergeCell ref="A9:A10"/>
    <mergeCell ref="A11:A12"/>
    <mergeCell ref="B9:B10"/>
    <mergeCell ref="B11:B12"/>
    <mergeCell ref="C9:C10"/>
    <mergeCell ref="C11:C12"/>
    <mergeCell ref="D9:D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B1AFAA0A16F441ABFDA84100DDFC62" ma:contentTypeVersion="20" ma:contentTypeDescription="Create a new document." ma:contentTypeScope="" ma:versionID="189dbcf0b7580732eb063f024a3f4a4d">
  <xsd:schema xmlns:xsd="http://www.w3.org/2001/XMLSchema" xmlns:xs="http://www.w3.org/2001/XMLSchema" xmlns:p="http://schemas.microsoft.com/office/2006/metadata/properties" xmlns:ns1="http://schemas.microsoft.com/sharepoint/v3" xmlns:ns2="f3fb13d8-758b-4565-8cdc-3056ed14f915" xmlns:ns3="ee830cf6-44b2-4a65-8ecd-ce568e2c4013" targetNamespace="http://schemas.microsoft.com/office/2006/metadata/properties" ma:root="true" ma:fieldsID="fb53492be49de5bad62c7cc79ce1d537" ns1:_="" ns2:_="" ns3:_="">
    <xsd:import namespace="http://schemas.microsoft.com/sharepoint/v3"/>
    <xsd:import namespace="f3fb13d8-758b-4565-8cdc-3056ed14f915"/>
    <xsd:import namespace="ee830cf6-44b2-4a65-8ecd-ce568e2c40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b13d8-758b-4565-8cdc-3056ed14f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ec29d5c-c11d-4ccf-a209-ac11bff93a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30cf6-44b2-4a65-8ecd-ce568e2c401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6ff1371-9878-41d6-bfa6-45e0593878da}" ma:internalName="TaxCatchAll" ma:showField="CatchAllData" ma:web="ee830cf6-44b2-4a65-8ecd-ce568e2c40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0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e830cf6-44b2-4a65-8ecd-ce568e2c4013">
      <UserInfo>
        <DisplayName>James Pill-Waring</DisplayName>
        <AccountId>220</AccountId>
        <AccountType/>
      </UserInfo>
      <UserInfo>
        <DisplayName>Paul Sealey</DisplayName>
        <AccountId>31</AccountId>
        <AccountType/>
      </UserInfo>
    </SharedWithUsers>
    <TaxCatchAll xmlns="ee830cf6-44b2-4a65-8ecd-ce568e2c4013" xsi:nil="true"/>
    <lcf76f155ced4ddcb4097134ff3c332f xmlns="f3fb13d8-758b-4565-8cdc-3056ed14f915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B89556-23ED-423D-BBDC-14D76AEDAB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3fb13d8-758b-4565-8cdc-3056ed14f915"/>
    <ds:schemaRef ds:uri="ee830cf6-44b2-4a65-8ecd-ce568e2c40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17E1D3-881B-4238-844E-D3CDA67A6B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D06AE0-9070-44E8-9CFB-8022B2B25782}">
  <ds:schemaRefs>
    <ds:schemaRef ds:uri="http://schemas.microsoft.com/office/2006/metadata/properties"/>
    <ds:schemaRef ds:uri="http://schemas.microsoft.com/office/infopath/2007/PartnerControls"/>
    <ds:schemaRef ds:uri="ee830cf6-44b2-4a65-8ecd-ce568e2c4013"/>
    <ds:schemaRef ds:uri="f3fb13d8-758b-4565-8cdc-3056ed14f91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Charlotte Redfearn-Ward</dc:creator>
  <cp:keywords/>
  <dc:description/>
  <cp:lastModifiedBy>Charlotte Redfearn-Ward</cp:lastModifiedBy>
  <cp:revision/>
  <dcterms:created xsi:type="dcterms:W3CDTF">2021-11-10T13:19:39Z</dcterms:created>
  <dcterms:modified xsi:type="dcterms:W3CDTF">2023-11-21T09:38:02Z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0x010100D7B1AFAA0A16F441ABFDA84100DDFC62</vt:lpwstr>
  </property>
  <property fmtid="{D5CDD505-2E9C-101B-9397-08002B2CF9AE}" pid="3" name="MediaServiceImageTags">
    <vt:lpwstr/>
  </property>
</Properties>
</file>